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Отчёт об авариях 16-энерго" sheetId="1" r:id="rId1"/>
  </sheets>
  <definedNames>
    <definedName name="_xlnm.Print_Area" localSheetId="0">'Отчёт об авариях 16-энерго'!$A$1:$H$62</definedName>
  </definedNames>
  <calcPr calcId="145621"/>
</workbook>
</file>

<file path=xl/calcChain.xml><?xml version="1.0" encoding="utf-8"?>
<calcChain xmlns="http://schemas.openxmlformats.org/spreadsheetml/2006/main">
  <c r="H61" i="1" l="1"/>
  <c r="F61" i="1"/>
  <c r="E61" i="1"/>
  <c r="C61" i="1"/>
  <c r="D61" i="1"/>
  <c r="B61" i="1"/>
  <c r="H53" i="1"/>
  <c r="H54" i="1"/>
  <c r="H55" i="1"/>
  <c r="H56" i="1"/>
  <c r="H57" i="1"/>
  <c r="H58" i="1"/>
  <c r="H59" i="1"/>
  <c r="H60" i="1"/>
  <c r="H52" i="1"/>
  <c r="B53" i="1"/>
  <c r="C53" i="1"/>
  <c r="D53" i="1"/>
  <c r="E53" i="1"/>
  <c r="F53" i="1"/>
  <c r="B54" i="1"/>
  <c r="C54" i="1"/>
  <c r="D54" i="1"/>
  <c r="E54" i="1"/>
  <c r="F54" i="1"/>
  <c r="B55" i="1"/>
  <c r="C55" i="1"/>
  <c r="D55" i="1"/>
  <c r="E55" i="1"/>
  <c r="F55" i="1"/>
  <c r="B56" i="1"/>
  <c r="C56" i="1"/>
  <c r="D56" i="1"/>
  <c r="E56" i="1"/>
  <c r="F56" i="1"/>
  <c r="B57" i="1"/>
  <c r="C57" i="1"/>
  <c r="D57" i="1"/>
  <c r="E57" i="1"/>
  <c r="F57" i="1"/>
  <c r="B58" i="1"/>
  <c r="C58" i="1"/>
  <c r="D58" i="1"/>
  <c r="E58" i="1"/>
  <c r="F58" i="1"/>
  <c r="B59" i="1"/>
  <c r="C59" i="1"/>
  <c r="D59" i="1"/>
  <c r="E59" i="1"/>
  <c r="F59" i="1"/>
  <c r="B60" i="1"/>
  <c r="C60" i="1"/>
  <c r="D60" i="1"/>
  <c r="E60" i="1"/>
  <c r="F60" i="1"/>
  <c r="C52" i="1"/>
  <c r="D52" i="1"/>
  <c r="E52" i="1"/>
  <c r="F52" i="1"/>
  <c r="B52" i="1"/>
  <c r="H50" i="1" l="1"/>
  <c r="F50" i="1"/>
  <c r="C50" i="1"/>
  <c r="D50" i="1"/>
  <c r="E50" i="1"/>
  <c r="B50" i="1"/>
  <c r="H39" i="1"/>
  <c r="F39" i="1"/>
  <c r="E39" i="1"/>
  <c r="C39" i="1"/>
  <c r="D39" i="1"/>
  <c r="B39" i="1"/>
  <c r="H28" i="1"/>
  <c r="F28" i="1"/>
  <c r="C28" i="1"/>
  <c r="D28" i="1"/>
  <c r="E28" i="1"/>
  <c r="B28" i="1"/>
  <c r="H17" i="1"/>
  <c r="F17" i="1"/>
  <c r="C17" i="1"/>
  <c r="D17" i="1"/>
  <c r="E17" i="1"/>
  <c r="B17" i="1"/>
</calcChain>
</file>

<file path=xl/sharedStrings.xml><?xml version="1.0" encoding="utf-8"?>
<sst xmlns="http://schemas.openxmlformats.org/spreadsheetml/2006/main" count="119" uniqueCount="57">
  <si>
    <r>
      <rPr>
        <b/>
        <sz val="12"/>
        <rFont val="Times New Roman"/>
      </rPr>
      <t>Отчёт об авариях 16-энерго</t>
    </r>
  </si>
  <si>
    <r>
      <rPr>
        <b/>
        <sz val="12"/>
        <rFont val="Times New Roman"/>
      </rPr>
      <t>в филиалах МРСК Юга</t>
    </r>
  </si>
  <si>
    <r>
      <rPr>
        <sz val="8"/>
        <rFont val="Calibri"/>
      </rPr>
      <t/>
    </r>
  </si>
  <si>
    <r>
      <rPr>
        <sz val="8"/>
        <rFont val="Calibri"/>
      </rPr>
      <t>Учётные признаки аварии 1.1 - 1.13</t>
    </r>
  </si>
  <si>
    <r>
      <rPr>
        <sz val="8"/>
        <rFont val="Calibri"/>
      </rPr>
      <t>Учётные признаки аварии 2.1 - 2.9, 3.1-3.3</t>
    </r>
  </si>
  <si>
    <r>
      <rPr>
        <sz val="8"/>
        <rFont val="Calibri"/>
      </rPr>
      <t>Итоговый недоотпуск</t>
    </r>
  </si>
  <si>
    <r>
      <rPr>
        <sz val="8"/>
        <rFont val="Calibri"/>
      </rPr>
      <t>Экономический ущерб, тыс. руб.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</si>
  <si>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</si>
  <si>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</si>
  <si>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Всего</t>
    </r>
  </si>
  <si>
    <r>
      <rPr>
        <sz val="8"/>
        <rFont val="Calibri"/>
      </rPr>
      <t>В том числе с ошибками персонала</t>
    </r>
  </si>
  <si>
    <r>
      <rPr>
        <sz val="8"/>
        <rFont val="Calibri"/>
      </rPr>
      <t>Электроэнергии тыс.кВтч</t>
    </r>
  </si>
  <si>
    <r>
      <rPr>
        <sz val="8"/>
        <rFont val="Calibri"/>
      </rPr>
      <t>Теплоэнергии Гкал</t>
    </r>
  </si>
  <si>
    <r>
      <rPr>
        <b/>
        <sz val="8"/>
        <rFont val="Calibri"/>
      </rPr>
      <t>Астраханьэнерго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</si>
  <si>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</si>
  <si>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</si>
  <si>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</si>
  <si>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</si>
  <si>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</si>
  <si>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</si>
  <si>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Волгоградэнерго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</si>
  <si>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</si>
  <si>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</si>
  <si>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</si>
  <si>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</si>
  <si>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</si>
  <si>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</si>
  <si>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Калмэнерго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</si>
  <si>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</si>
  <si>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</si>
  <si>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</si>
  <si>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</si>
  <si>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</si>
  <si>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Ростовэнерго ДЗО 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</si>
  <si>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</si>
  <si>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</si>
  <si>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</si>
  <si>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</si>
  <si>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</si>
  <si>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Итого</t>
    </r>
  </si>
  <si>
    <r>
      <rPr>
        <b/>
        <sz val="8"/>
        <rFont val="Calibri"/>
      </rPr>
      <t>МРСК Юга</t>
    </r>
  </si>
  <si>
    <r>
      <rPr>
        <b/>
        <sz val="8"/>
        <rFont val="Calibri"/>
      </rPr>
      <t>январь 2015 г.</t>
    </r>
  </si>
  <si>
    <r>
      <rPr>
        <b/>
        <sz val="8"/>
        <rFont val="Calibri"/>
      </rPr>
      <t>февраль 2015 г.</t>
    </r>
  </si>
  <si>
    <r>
      <rPr>
        <b/>
        <sz val="8"/>
        <rFont val="Calibri"/>
      </rPr>
      <t>март 2015 г.</t>
    </r>
  </si>
  <si>
    <r>
      <rPr>
        <b/>
        <sz val="8"/>
        <rFont val="Calibri"/>
      </rPr>
      <t>апрель 2015 г.</t>
    </r>
  </si>
  <si>
    <r>
      <rPr>
        <b/>
        <sz val="8"/>
        <rFont val="Calibri"/>
      </rPr>
      <t>май 2015 г.</t>
    </r>
  </si>
  <si>
    <r>
      <rPr>
        <b/>
        <sz val="8"/>
        <rFont val="Calibri"/>
      </rPr>
      <t>Итого</t>
    </r>
  </si>
  <si>
    <t>-</t>
  </si>
  <si>
    <r>
      <rPr>
        <b/>
        <sz val="8"/>
        <rFont val="Calibri"/>
      </rPr>
      <t>июнь 2015 г.</t>
    </r>
  </si>
  <si>
    <t>июль 2015 г.</t>
  </si>
  <si>
    <t>июнь 2015 г.</t>
  </si>
  <si>
    <t>май 2015 г.</t>
  </si>
  <si>
    <r>
      <rPr>
        <b/>
        <sz val="8"/>
        <rFont val="Calibri"/>
      </rPr>
      <t>август 2015 г.</t>
    </r>
  </si>
  <si>
    <r>
      <rPr>
        <sz val="8"/>
        <rFont val="Verdana"/>
      </rPr>
      <t>-</t>
    </r>
  </si>
  <si>
    <t>август 2015 г.</t>
  </si>
  <si>
    <r>
      <rPr>
        <b/>
        <sz val="8"/>
        <rFont val="Calibri"/>
      </rPr>
      <t>сентябрь 2015 г.</t>
    </r>
  </si>
  <si>
    <t>за январь - сентябрь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</si>
</sst>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</font>
    <font>
      <sz val="8"/>
      <name val="Calibri"/>
    </font>
    <font>
      <b/>
      <sz val="8"/>
      <name val="Calibri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0C0C0"/>
        <bgColor rgb="FFC0C0C0"/>
      </patternFill>
    </fill>
    <fill>
      <patternFill patternType="solid">
        <fgColor rgb="FFFA8072"/>
        <bgColor rgb="FFFA8072"/>
      </patternFill>
    </fill>
    <fill>
      <patternFill patternType="solid">
        <fgColor rgb="FFF08080"/>
        <bgColor rgb="FFF08080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" fontId="0" fillId="0" borderId="0"/>
  </cellStyleXfs>
  <cellXfs count="30">
    <xf numFmtId="1" fontId="0" fillId="0" borderId="0" xfId="0"/>
    <xf numFmtId="1" fontId="0" fillId="2" borderId="1" xfId="0" applyFill="1" applyBorder="1" applyAlignment="1">
      <alignment horizontal="center" vertical="center" wrapText="1"/>
    </xf>
    <xf numFmtId="1" fontId="0" fillId="0" borderId="1" xfId="0" applyBorder="1" applyAlignment="1">
      <alignment horizontal="left" vertical="center" wrapText="1"/>
    </xf>
    <xf numFmtId="1" fontId="0" fillId="0" borderId="1" xfId="0" applyNumberFormat="1" applyBorder="1" applyAlignment="1">
      <alignment horizontal="right" vertical="top" wrapText="1"/>
    </xf>
    <xf numFmtId="1" fontId="0" fillId="0" borderId="1" xfId="0" applyBorder="1" applyAlignment="1">
      <alignment horizontal="right" vertical="top" wrapText="1"/>
    </xf>
    <xf numFmtId="1" fontId="0" fillId="4" borderId="1" xfId="0" applyFill="1" applyBorder="1" applyAlignment="1">
      <alignment horizontal="left" vertical="center" wrapText="1"/>
    </xf>
    <xf numFmtId="1" fontId="0" fillId="5" borderId="1" xfId="0" applyNumberFormat="1" applyFill="1" applyBorder="1" applyAlignment="1">
      <alignment horizontal="right" vertical="top" wrapText="1"/>
    </xf>
    <xf numFmtId="1" fontId="0" fillId="7" borderId="1" xfId="0" applyFill="1" applyBorder="1" applyAlignment="1">
      <alignment horizontal="left" vertical="center" wrapText="1"/>
    </xf>
    <xf numFmtId="1" fontId="0" fillId="0" borderId="0" xfId="0"/>
    <xf numFmtId="1" fontId="0" fillId="7" borderId="1" xfId="0" applyFill="1" applyBorder="1" applyAlignment="1">
      <alignment horizontal="right" vertical="center" wrapText="1"/>
    </xf>
    <xf numFmtId="1" fontId="0" fillId="0" borderId="0" xfId="0"/>
    <xf numFmtId="1" fontId="0" fillId="0" borderId="0" xfId="0"/>
    <xf numFmtId="1" fontId="0" fillId="0" borderId="0" xfId="0"/>
    <xf numFmtId="1" fontId="3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 vertical="top" wrapText="1"/>
    </xf>
    <xf numFmtId="164" fontId="0" fillId="5" borderId="1" xfId="0" applyNumberFormat="1" applyFill="1" applyBorder="1" applyAlignment="1">
      <alignment horizontal="right" vertical="top" wrapText="1"/>
    </xf>
    <xf numFmtId="165" fontId="0" fillId="0" borderId="1" xfId="0" applyNumberFormat="1" applyBorder="1" applyAlignment="1">
      <alignment horizontal="right" vertical="top" wrapText="1"/>
    </xf>
    <xf numFmtId="165" fontId="0" fillId="5" borderId="1" xfId="0" applyNumberFormat="1" applyFill="1" applyBorder="1" applyAlignment="1">
      <alignment horizontal="right" vertical="top" wrapText="1"/>
    </xf>
    <xf numFmtId="164" fontId="0" fillId="7" borderId="1" xfId="0" applyNumberFormat="1" applyFill="1" applyBorder="1" applyAlignment="1">
      <alignment horizontal="right" vertical="center" wrapText="1"/>
    </xf>
    <xf numFmtId="165" fontId="0" fillId="7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top" wrapText="1"/>
    </xf>
    <xf numFmtId="3" fontId="0" fillId="7" borderId="1" xfId="0" applyNumberFormat="1" applyFill="1" applyBorder="1" applyAlignment="1">
      <alignment horizontal="right" vertical="center" wrapText="1"/>
    </xf>
    <xf numFmtId="1" fontId="0" fillId="0" borderId="0" xfId="0"/>
    <xf numFmtId="1" fontId="0" fillId="0" borderId="0" xfId="0"/>
    <xf numFmtId="1" fontId="0" fillId="6" borderId="1" xfId="0" applyFill="1" applyBorder="1" applyAlignment="1">
      <alignment horizontal="center" vertical="center" wrapText="1"/>
    </xf>
    <xf numFmtId="1" fontId="0" fillId="3" borderId="1" xfId="0" applyFill="1" applyBorder="1" applyAlignment="1">
      <alignment horizontal="center" vertical="center" wrapText="1"/>
    </xf>
    <xf numFmtId="1" fontId="0" fillId="2" borderId="1" xfId="0" applyFill="1" applyBorder="1" applyAlignment="1">
      <alignment horizontal="center" vertical="center" wrapText="1"/>
    </xf>
    <xf numFmtId="1" fontId="0" fillId="0" borderId="0" xfId="0" applyAlignment="1">
      <alignment horizontal="center" vertical="center" wrapText="1"/>
    </xf>
    <xf numFmtId="1" fontId="1" fillId="0" borderId="0" xfId="0" applyFont="1" applyAlignment="1">
      <alignment horizontal="center" vertical="center" wrapText="1"/>
    </xf>
    <xf numFmtId="3" fontId="0" fillId="5" borderId="1" xfId="0" applyNumberForma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view="pageBreakPreview" zoomScaleNormal="100" zoomScaleSheetLayoutView="100" workbookViewId="0">
      <selection activeCell="J58" sqref="J58"/>
    </sheetView>
  </sheetViews>
  <sheetFormatPr defaultRowHeight="15" x14ac:dyDescent="0.25"/>
  <cols>
    <col min="1" max="8" width="20.5703125" customWidth="1"/>
  </cols>
  <sheetData>
    <row r="1" spans="1:8" x14ac:dyDescent="0.25">
      <c r="A1" s="27" t="s">
        <v>0</v>
      </c>
      <c r="B1" s="23"/>
      <c r="C1" s="23"/>
      <c r="D1" s="23"/>
      <c r="E1" s="23"/>
      <c r="F1" s="23"/>
      <c r="G1" s="23"/>
      <c r="H1" s="23"/>
    </row>
    <row r="2" spans="1:8" x14ac:dyDescent="0.25">
      <c r="A2" s="27" t="s">
        <v>1</v>
      </c>
      <c r="B2" s="23"/>
      <c r="C2" s="23"/>
      <c r="D2" s="23"/>
      <c r="E2" s="23"/>
      <c r="F2" s="23"/>
      <c r="G2" s="23"/>
      <c r="H2" s="23"/>
    </row>
    <row r="3" spans="1:8" x14ac:dyDescent="0.25">
      <c r="A3" s="28" t="s">
        <v>56</v>
      </c>
      <c r="B3" s="23"/>
      <c r="C3" s="23"/>
      <c r="D3" s="23"/>
      <c r="E3" s="23"/>
      <c r="F3" s="23"/>
      <c r="G3" s="23"/>
      <c r="H3" s="23"/>
    </row>
    <row r="4" spans="1:8" ht="15.75" thickBot="1" x14ac:dyDescent="0.3">
      <c r="A4" s="23"/>
      <c r="B4" s="23"/>
      <c r="C4" s="23"/>
      <c r="D4" s="23"/>
      <c r="E4" s="23"/>
      <c r="F4" s="23"/>
      <c r="G4" s="23"/>
      <c r="H4" s="23"/>
    </row>
    <row r="5" spans="1:8" ht="15.75" thickBot="1" x14ac:dyDescent="0.3">
      <c r="A5" s="26" t="s">
        <v>2</v>
      </c>
      <c r="B5" s="26" t="s">
        <v>3</v>
      </c>
      <c r="C5" s="26"/>
      <c r="D5" s="26" t="s">
        <v>4</v>
      </c>
      <c r="E5" s="26"/>
      <c r="F5" s="26" t="s">
        <v>5</v>
      </c>
      <c r="G5" s="26"/>
      <c r="H5" s="26" t="s">
        <v>6</v>
      </c>
    </row>
    <row r="6" spans="1:8" ht="23.25" thickBot="1" x14ac:dyDescent="0.3">
      <c r="A6" s="26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26"/>
    </row>
    <row r="7" spans="1:8" ht="15.75" thickBot="1" x14ac:dyDescent="0.3">
      <c r="A7" s="25" t="s">
        <v>13</v>
      </c>
      <c r="B7" s="25"/>
      <c r="C7" s="25"/>
      <c r="D7" s="25"/>
      <c r="E7" s="25"/>
      <c r="F7" s="25"/>
      <c r="G7" s="25"/>
      <c r="H7" s="25"/>
    </row>
    <row r="8" spans="1:8" ht="15.75" thickBot="1" x14ac:dyDescent="0.3">
      <c r="A8" s="2" t="s">
        <v>14</v>
      </c>
      <c r="B8" s="3">
        <v>0</v>
      </c>
      <c r="C8" s="3">
        <v>0</v>
      </c>
      <c r="D8" s="20">
        <v>273</v>
      </c>
      <c r="E8" s="3">
        <v>0</v>
      </c>
      <c r="F8" s="14">
        <v>239.755156</v>
      </c>
      <c r="G8" s="3" t="s">
        <v>47</v>
      </c>
      <c r="H8" s="16">
        <v>399.16681</v>
      </c>
    </row>
    <row r="9" spans="1:8" ht="15.75" thickBot="1" x14ac:dyDescent="0.3">
      <c r="A9" s="2" t="s">
        <v>15</v>
      </c>
      <c r="B9" s="3">
        <v>0</v>
      </c>
      <c r="C9" s="3">
        <v>0</v>
      </c>
      <c r="D9" s="20">
        <v>155</v>
      </c>
      <c r="E9" s="3">
        <v>0</v>
      </c>
      <c r="F9" s="14">
        <v>174.53266300000001</v>
      </c>
      <c r="G9" s="3" t="s">
        <v>47</v>
      </c>
      <c r="H9" s="16">
        <v>253.47949</v>
      </c>
    </row>
    <row r="10" spans="1:8" ht="15.75" thickBot="1" x14ac:dyDescent="0.3">
      <c r="A10" s="2" t="s">
        <v>16</v>
      </c>
      <c r="B10" s="3">
        <v>0</v>
      </c>
      <c r="C10" s="3">
        <v>0</v>
      </c>
      <c r="D10" s="20">
        <v>562</v>
      </c>
      <c r="E10" s="3">
        <v>0</v>
      </c>
      <c r="F10" s="14">
        <v>774.35210099999995</v>
      </c>
      <c r="G10" s="3" t="s">
        <v>47</v>
      </c>
      <c r="H10" s="16">
        <v>1187.78955</v>
      </c>
    </row>
    <row r="11" spans="1:8" ht="15.75" thickBot="1" x14ac:dyDescent="0.3">
      <c r="A11" s="2" t="s">
        <v>17</v>
      </c>
      <c r="B11" s="3">
        <v>0</v>
      </c>
      <c r="C11" s="3">
        <v>0</v>
      </c>
      <c r="D11" s="20">
        <v>274</v>
      </c>
      <c r="E11" s="3">
        <v>0</v>
      </c>
      <c r="F11" s="14">
        <v>214.218896</v>
      </c>
      <c r="G11" s="3" t="s">
        <v>47</v>
      </c>
      <c r="H11" s="16">
        <v>352.71600000000001</v>
      </c>
    </row>
    <row r="12" spans="1:8" ht="15.75" thickBot="1" x14ac:dyDescent="0.3">
      <c r="A12" s="2" t="s">
        <v>18</v>
      </c>
      <c r="B12" s="3">
        <v>0</v>
      </c>
      <c r="C12" s="3">
        <v>0</v>
      </c>
      <c r="D12" s="20">
        <v>235</v>
      </c>
      <c r="E12" s="3">
        <v>0</v>
      </c>
      <c r="F12" s="14">
        <v>133.612303</v>
      </c>
      <c r="G12" s="3" t="s">
        <v>47</v>
      </c>
      <c r="H12" s="16">
        <v>210.12952999999999</v>
      </c>
    </row>
    <row r="13" spans="1:8" s="10" customFormat="1" ht="15.75" thickBot="1" x14ac:dyDescent="0.3">
      <c r="A13" s="13" t="s">
        <v>50</v>
      </c>
      <c r="B13" s="3">
        <v>0</v>
      </c>
      <c r="C13" s="3">
        <v>0</v>
      </c>
      <c r="D13" s="20">
        <v>210</v>
      </c>
      <c r="E13" s="3">
        <v>0</v>
      </c>
      <c r="F13" s="14">
        <v>199.099164</v>
      </c>
      <c r="G13" s="3" t="s">
        <v>47</v>
      </c>
      <c r="H13" s="16">
        <v>301.93716000000001</v>
      </c>
    </row>
    <row r="14" spans="1:8" s="11" customFormat="1" ht="15.75" thickBot="1" x14ac:dyDescent="0.3">
      <c r="A14" s="13" t="s">
        <v>49</v>
      </c>
      <c r="B14" s="3">
        <v>0</v>
      </c>
      <c r="C14" s="3">
        <v>0</v>
      </c>
      <c r="D14" s="20">
        <v>469</v>
      </c>
      <c r="E14" s="3">
        <v>0</v>
      </c>
      <c r="F14" s="14">
        <v>217.935889</v>
      </c>
      <c r="G14" s="4" t="s">
        <v>47</v>
      </c>
      <c r="H14" s="16">
        <v>367.952</v>
      </c>
    </row>
    <row r="15" spans="1:8" s="12" customFormat="1" ht="15.75" thickBot="1" x14ac:dyDescent="0.3">
      <c r="A15" s="2" t="s">
        <v>52</v>
      </c>
      <c r="B15" s="3">
        <v>0</v>
      </c>
      <c r="C15" s="3">
        <v>0</v>
      </c>
      <c r="D15" s="20">
        <v>265</v>
      </c>
      <c r="E15" s="3">
        <v>0</v>
      </c>
      <c r="F15" s="14">
        <v>110.30835399999999</v>
      </c>
      <c r="G15" s="4" t="s">
        <v>53</v>
      </c>
      <c r="H15" s="16">
        <v>173.98486</v>
      </c>
    </row>
    <row r="16" spans="1:8" s="22" customFormat="1" ht="15.75" thickBot="1" x14ac:dyDescent="0.3">
      <c r="A16" s="2" t="s">
        <v>55</v>
      </c>
      <c r="B16" s="3">
        <v>0</v>
      </c>
      <c r="C16" s="3">
        <v>0</v>
      </c>
      <c r="D16" s="20">
        <v>304</v>
      </c>
      <c r="E16" s="3">
        <v>0</v>
      </c>
      <c r="F16" s="14">
        <v>176.730932</v>
      </c>
      <c r="G16" s="4" t="s">
        <v>53</v>
      </c>
      <c r="H16" s="16">
        <v>300.69601</v>
      </c>
    </row>
    <row r="17" spans="1:8" ht="15.75" thickBot="1" x14ac:dyDescent="0.3">
      <c r="A17" s="5" t="s">
        <v>19</v>
      </c>
      <c r="B17" s="6">
        <f>SUM(B8:B16)</f>
        <v>0</v>
      </c>
      <c r="C17" s="6">
        <f t="shared" ref="C17:E17" si="0">SUM(C8:C16)</f>
        <v>0</v>
      </c>
      <c r="D17" s="29">
        <f t="shared" si="0"/>
        <v>2747</v>
      </c>
      <c r="E17" s="6">
        <f t="shared" si="0"/>
        <v>0</v>
      </c>
      <c r="F17" s="15">
        <f>SUM(F8:F16)</f>
        <v>2240.5454580000001</v>
      </c>
      <c r="G17" s="6" t="s">
        <v>47</v>
      </c>
      <c r="H17" s="17">
        <f>SUM(H8:H16)</f>
        <v>3547.8514100000002</v>
      </c>
    </row>
    <row r="18" spans="1:8" ht="15.75" thickBot="1" x14ac:dyDescent="0.3">
      <c r="A18" s="25" t="s">
        <v>20</v>
      </c>
      <c r="B18" s="25"/>
      <c r="C18" s="25"/>
      <c r="D18" s="25"/>
      <c r="E18" s="25"/>
      <c r="F18" s="25"/>
      <c r="G18" s="25"/>
      <c r="H18" s="25"/>
    </row>
    <row r="19" spans="1:8" ht="15.75" thickBot="1" x14ac:dyDescent="0.3">
      <c r="A19" s="2" t="s">
        <v>21</v>
      </c>
      <c r="B19" s="3">
        <v>0</v>
      </c>
      <c r="C19" s="3">
        <v>0</v>
      </c>
      <c r="D19" s="20">
        <v>358</v>
      </c>
      <c r="E19" s="3">
        <v>0</v>
      </c>
      <c r="F19" s="14">
        <v>143.12725900000001</v>
      </c>
      <c r="G19" s="3" t="s">
        <v>47</v>
      </c>
      <c r="H19" s="16">
        <v>832.66801999999996</v>
      </c>
    </row>
    <row r="20" spans="1:8" ht="15.75" thickBot="1" x14ac:dyDescent="0.3">
      <c r="A20" s="2" t="s">
        <v>22</v>
      </c>
      <c r="B20" s="3">
        <v>0</v>
      </c>
      <c r="C20" s="3">
        <v>0</v>
      </c>
      <c r="D20" s="20">
        <v>351</v>
      </c>
      <c r="E20" s="3">
        <v>0</v>
      </c>
      <c r="F20" s="14">
        <v>149.61315200000001</v>
      </c>
      <c r="G20" s="3" t="s">
        <v>47</v>
      </c>
      <c r="H20" s="16">
        <v>4453.2756200000003</v>
      </c>
    </row>
    <row r="21" spans="1:8" ht="15.75" thickBot="1" x14ac:dyDescent="0.3">
      <c r="A21" s="2" t="s">
        <v>23</v>
      </c>
      <c r="B21" s="3">
        <v>0</v>
      </c>
      <c r="C21" s="3">
        <v>0</v>
      </c>
      <c r="D21" s="20">
        <v>407</v>
      </c>
      <c r="E21" s="3">
        <v>0</v>
      </c>
      <c r="F21" s="14">
        <v>166.575378</v>
      </c>
      <c r="G21" s="3" t="s">
        <v>47</v>
      </c>
      <c r="H21" s="16">
        <v>734.49770999999998</v>
      </c>
    </row>
    <row r="22" spans="1:8" ht="15.75" thickBot="1" x14ac:dyDescent="0.3">
      <c r="A22" s="2" t="s">
        <v>24</v>
      </c>
      <c r="B22" s="3">
        <v>0</v>
      </c>
      <c r="C22" s="3">
        <v>0</v>
      </c>
      <c r="D22" s="20">
        <v>332</v>
      </c>
      <c r="E22" s="3">
        <v>0</v>
      </c>
      <c r="F22" s="14">
        <v>54.689073</v>
      </c>
      <c r="G22" s="3" t="s">
        <v>47</v>
      </c>
      <c r="H22" s="16">
        <v>410.34066000000001</v>
      </c>
    </row>
    <row r="23" spans="1:8" ht="15.75" thickBot="1" x14ac:dyDescent="0.3">
      <c r="A23" s="2" t="s">
        <v>25</v>
      </c>
      <c r="B23" s="3">
        <v>0</v>
      </c>
      <c r="C23" s="3">
        <v>0</v>
      </c>
      <c r="D23" s="20">
        <v>349</v>
      </c>
      <c r="E23" s="3">
        <v>0</v>
      </c>
      <c r="F23" s="14">
        <v>73.780957000000001</v>
      </c>
      <c r="G23" s="3" t="s">
        <v>47</v>
      </c>
      <c r="H23" s="16">
        <v>740.91817000000003</v>
      </c>
    </row>
    <row r="24" spans="1:8" s="10" customFormat="1" ht="15.75" thickBot="1" x14ac:dyDescent="0.3">
      <c r="A24" s="13" t="s">
        <v>50</v>
      </c>
      <c r="B24" s="3">
        <v>0</v>
      </c>
      <c r="C24" s="3">
        <v>0</v>
      </c>
      <c r="D24" s="20">
        <v>832</v>
      </c>
      <c r="E24" s="3">
        <v>0</v>
      </c>
      <c r="F24" s="14">
        <v>119.35942799999999</v>
      </c>
      <c r="G24" s="3" t="s">
        <v>47</v>
      </c>
      <c r="H24" s="16">
        <v>507.46075000000002</v>
      </c>
    </row>
    <row r="25" spans="1:8" s="11" customFormat="1" ht="15.75" thickBot="1" x14ac:dyDescent="0.3">
      <c r="A25" s="13" t="s">
        <v>49</v>
      </c>
      <c r="B25" s="3">
        <v>0</v>
      </c>
      <c r="C25" s="3">
        <v>0</v>
      </c>
      <c r="D25" s="20">
        <v>746</v>
      </c>
      <c r="E25" s="3">
        <v>0</v>
      </c>
      <c r="F25" s="14">
        <v>81.502713999999997</v>
      </c>
      <c r="G25" s="4" t="s">
        <v>47</v>
      </c>
      <c r="H25" s="16">
        <v>597.25099</v>
      </c>
    </row>
    <row r="26" spans="1:8" s="12" customFormat="1" ht="15.75" thickBot="1" x14ac:dyDescent="0.3">
      <c r="A26" s="2" t="s">
        <v>52</v>
      </c>
      <c r="B26" s="3">
        <v>0</v>
      </c>
      <c r="C26" s="3">
        <v>0</v>
      </c>
      <c r="D26" s="20">
        <v>554</v>
      </c>
      <c r="E26" s="3">
        <v>0</v>
      </c>
      <c r="F26" s="14">
        <v>79.802734000000001</v>
      </c>
      <c r="G26" s="4" t="s">
        <v>53</v>
      </c>
      <c r="H26" s="16">
        <v>351.05903999999998</v>
      </c>
    </row>
    <row r="27" spans="1:8" s="22" customFormat="1" ht="15.75" thickBot="1" x14ac:dyDescent="0.3">
      <c r="A27" s="2" t="s">
        <v>55</v>
      </c>
      <c r="B27" s="3">
        <v>0</v>
      </c>
      <c r="C27" s="3">
        <v>0</v>
      </c>
      <c r="D27" s="20">
        <v>416</v>
      </c>
      <c r="E27" s="3">
        <v>0</v>
      </c>
      <c r="F27" s="14">
        <v>46.760792000000002</v>
      </c>
      <c r="G27" s="4" t="s">
        <v>53</v>
      </c>
      <c r="H27" s="16">
        <v>293.80655999999999</v>
      </c>
    </row>
    <row r="28" spans="1:8" ht="15.75" thickBot="1" x14ac:dyDescent="0.3">
      <c r="A28" s="5" t="s">
        <v>26</v>
      </c>
      <c r="B28" s="6">
        <f>SUM(B19:B27)</f>
        <v>0</v>
      </c>
      <c r="C28" s="6">
        <f t="shared" ref="C28:E28" si="1">SUM(C19:C27)</f>
        <v>0</v>
      </c>
      <c r="D28" s="29">
        <f t="shared" si="1"/>
        <v>4345</v>
      </c>
      <c r="E28" s="6">
        <f t="shared" si="1"/>
        <v>0</v>
      </c>
      <c r="F28" s="15">
        <f>SUM(F19:F27)</f>
        <v>915.21148699999992</v>
      </c>
      <c r="G28" s="6" t="s">
        <v>47</v>
      </c>
      <c r="H28" s="17">
        <f>SUM(H19:H27)</f>
        <v>8921.2775199999996</v>
      </c>
    </row>
    <row r="29" spans="1:8" ht="15.75" thickBot="1" x14ac:dyDescent="0.3">
      <c r="A29" s="25" t="s">
        <v>27</v>
      </c>
      <c r="B29" s="25"/>
      <c r="C29" s="25"/>
      <c r="D29" s="25"/>
      <c r="E29" s="25"/>
      <c r="F29" s="25"/>
      <c r="G29" s="25"/>
      <c r="H29" s="25"/>
    </row>
    <row r="30" spans="1:8" ht="15.75" thickBot="1" x14ac:dyDescent="0.3">
      <c r="A30" s="2" t="s">
        <v>28</v>
      </c>
      <c r="B30" s="3">
        <v>0</v>
      </c>
      <c r="C30" s="3">
        <v>0</v>
      </c>
      <c r="D30" s="20">
        <v>143</v>
      </c>
      <c r="E30" s="3">
        <v>0</v>
      </c>
      <c r="F30" s="14">
        <v>20.967949999999998</v>
      </c>
      <c r="G30" s="3" t="s">
        <v>47</v>
      </c>
      <c r="H30" s="16">
        <v>125.72171</v>
      </c>
    </row>
    <row r="31" spans="1:8" ht="15.75" thickBot="1" x14ac:dyDescent="0.3">
      <c r="A31" s="2" t="s">
        <v>29</v>
      </c>
      <c r="B31" s="3">
        <v>0</v>
      </c>
      <c r="C31" s="3">
        <v>0</v>
      </c>
      <c r="D31" s="20">
        <v>94</v>
      </c>
      <c r="E31" s="3">
        <v>0</v>
      </c>
      <c r="F31" s="14">
        <v>6.4685280000000001</v>
      </c>
      <c r="G31" s="3" t="s">
        <v>47</v>
      </c>
      <c r="H31" s="16">
        <v>40.276890000000002</v>
      </c>
    </row>
    <row r="32" spans="1:8" ht="15.75" thickBot="1" x14ac:dyDescent="0.3">
      <c r="A32" s="2" t="s">
        <v>30</v>
      </c>
      <c r="B32" s="3">
        <v>0</v>
      </c>
      <c r="C32" s="3">
        <v>0</v>
      </c>
      <c r="D32" s="20">
        <v>170</v>
      </c>
      <c r="E32" s="3">
        <v>0</v>
      </c>
      <c r="F32" s="14">
        <v>15.469018</v>
      </c>
      <c r="G32" s="3" t="s">
        <v>47</v>
      </c>
      <c r="H32" s="16">
        <v>290.16834</v>
      </c>
    </row>
    <row r="33" spans="1:8" ht="15.75" thickBot="1" x14ac:dyDescent="0.3">
      <c r="A33" s="2" t="s">
        <v>31</v>
      </c>
      <c r="B33" s="3">
        <v>0</v>
      </c>
      <c r="C33" s="3">
        <v>0</v>
      </c>
      <c r="D33" s="20">
        <v>97</v>
      </c>
      <c r="E33" s="3">
        <v>0</v>
      </c>
      <c r="F33" s="14">
        <v>6.7055670000000003</v>
      </c>
      <c r="G33" s="3" t="s">
        <v>47</v>
      </c>
      <c r="H33" s="16">
        <v>33.865740000000002</v>
      </c>
    </row>
    <row r="34" spans="1:8" ht="15.75" thickBot="1" x14ac:dyDescent="0.3">
      <c r="A34" s="13" t="s">
        <v>51</v>
      </c>
      <c r="B34" s="3">
        <v>0</v>
      </c>
      <c r="C34" s="3">
        <v>0</v>
      </c>
      <c r="D34" s="20">
        <v>110</v>
      </c>
      <c r="E34" s="3">
        <v>0</v>
      </c>
      <c r="F34" s="14">
        <v>9.6255609999999994</v>
      </c>
      <c r="G34" s="3" t="s">
        <v>47</v>
      </c>
      <c r="H34" s="16">
        <v>139.80462</v>
      </c>
    </row>
    <row r="35" spans="1:8" s="10" customFormat="1" ht="15.75" thickBot="1" x14ac:dyDescent="0.3">
      <c r="A35" s="13" t="s">
        <v>50</v>
      </c>
      <c r="B35" s="3">
        <v>0</v>
      </c>
      <c r="C35" s="3">
        <v>0</v>
      </c>
      <c r="D35" s="20">
        <v>145</v>
      </c>
      <c r="E35" s="3">
        <v>0</v>
      </c>
      <c r="F35" s="14">
        <v>11.128584</v>
      </c>
      <c r="G35" s="3" t="s">
        <v>47</v>
      </c>
      <c r="H35" s="16">
        <v>426.67527000000001</v>
      </c>
    </row>
    <row r="36" spans="1:8" s="11" customFormat="1" ht="15.75" thickBot="1" x14ac:dyDescent="0.3">
      <c r="A36" s="13" t="s">
        <v>49</v>
      </c>
      <c r="B36" s="3">
        <v>0</v>
      </c>
      <c r="C36" s="3">
        <v>0</v>
      </c>
      <c r="D36" s="20">
        <v>175</v>
      </c>
      <c r="E36" s="3">
        <v>0</v>
      </c>
      <c r="F36" s="14">
        <v>9.0358789999999996</v>
      </c>
      <c r="G36" s="3" t="s">
        <v>47</v>
      </c>
      <c r="H36" s="16">
        <v>60.387</v>
      </c>
    </row>
    <row r="37" spans="1:8" s="12" customFormat="1" ht="15.75" thickBot="1" x14ac:dyDescent="0.3">
      <c r="A37" s="2" t="s">
        <v>52</v>
      </c>
      <c r="B37" s="3">
        <v>0</v>
      </c>
      <c r="C37" s="3">
        <v>0</v>
      </c>
      <c r="D37" s="20">
        <v>226</v>
      </c>
      <c r="E37" s="3">
        <v>0</v>
      </c>
      <c r="F37" s="14">
        <v>9.8911650000000009</v>
      </c>
      <c r="G37" s="3" t="s">
        <v>47</v>
      </c>
      <c r="H37" s="16">
        <v>321.45184</v>
      </c>
    </row>
    <row r="38" spans="1:8" s="22" customFormat="1" ht="15.75" thickBot="1" x14ac:dyDescent="0.3">
      <c r="A38" s="2" t="s">
        <v>55</v>
      </c>
      <c r="B38" s="3">
        <v>0</v>
      </c>
      <c r="C38" s="3">
        <v>0</v>
      </c>
      <c r="D38" s="20">
        <v>300</v>
      </c>
      <c r="E38" s="3">
        <v>0</v>
      </c>
      <c r="F38" s="14">
        <v>17.207792000000001</v>
      </c>
      <c r="G38" s="3" t="s">
        <v>47</v>
      </c>
      <c r="H38" s="16">
        <v>133.08000000000001</v>
      </c>
    </row>
    <row r="39" spans="1:8" ht="15.75" thickBot="1" x14ac:dyDescent="0.3">
      <c r="A39" s="5" t="s">
        <v>32</v>
      </c>
      <c r="B39" s="6">
        <f>SUM(B30:B38)</f>
        <v>0</v>
      </c>
      <c r="C39" s="6">
        <f t="shared" ref="C39:D39" si="2">SUM(C30:C38)</f>
        <v>0</v>
      </c>
      <c r="D39" s="6">
        <f t="shared" si="2"/>
        <v>1460</v>
      </c>
      <c r="E39" s="6">
        <f>SUM(E30:E38)</f>
        <v>0</v>
      </c>
      <c r="F39" s="15">
        <f>SUM(F30:F38)</f>
        <v>106.50004399999999</v>
      </c>
      <c r="G39" s="6" t="s">
        <v>47</v>
      </c>
      <c r="H39" s="17">
        <f>SUM(H30:H38)</f>
        <v>1571.4314099999999</v>
      </c>
    </row>
    <row r="40" spans="1:8" ht="15.75" thickBot="1" x14ac:dyDescent="0.3">
      <c r="A40" s="25" t="s">
        <v>33</v>
      </c>
      <c r="B40" s="25"/>
      <c r="C40" s="25"/>
      <c r="D40" s="25"/>
      <c r="E40" s="25"/>
      <c r="F40" s="25"/>
      <c r="G40" s="25"/>
      <c r="H40" s="25"/>
    </row>
    <row r="41" spans="1:8" ht="15.75" thickBot="1" x14ac:dyDescent="0.3">
      <c r="A41" s="2" t="s">
        <v>34</v>
      </c>
      <c r="B41" s="3">
        <v>0</v>
      </c>
      <c r="C41" s="3">
        <v>0</v>
      </c>
      <c r="D41" s="20">
        <v>586</v>
      </c>
      <c r="E41" s="3">
        <v>0</v>
      </c>
      <c r="F41" s="14">
        <v>219.12009599999999</v>
      </c>
      <c r="G41" s="3" t="s">
        <v>47</v>
      </c>
      <c r="H41" s="16">
        <v>1072.2518</v>
      </c>
    </row>
    <row r="42" spans="1:8" ht="15.75" thickBot="1" x14ac:dyDescent="0.3">
      <c r="A42" s="2" t="s">
        <v>35</v>
      </c>
      <c r="B42" s="3">
        <v>0</v>
      </c>
      <c r="C42" s="3">
        <v>0</v>
      </c>
      <c r="D42" s="20">
        <v>305</v>
      </c>
      <c r="E42" s="3">
        <v>0</v>
      </c>
      <c r="F42" s="14">
        <v>131.677469</v>
      </c>
      <c r="G42" s="3" t="s">
        <v>47</v>
      </c>
      <c r="H42" s="16">
        <v>1381.2745</v>
      </c>
    </row>
    <row r="43" spans="1:8" ht="15.75" thickBot="1" x14ac:dyDescent="0.3">
      <c r="A43" s="2" t="s">
        <v>36</v>
      </c>
      <c r="B43" s="3">
        <v>0</v>
      </c>
      <c r="C43" s="3">
        <v>0</v>
      </c>
      <c r="D43" s="20">
        <v>1290</v>
      </c>
      <c r="E43" s="3">
        <v>0</v>
      </c>
      <c r="F43" s="14">
        <v>652.39268700000002</v>
      </c>
      <c r="G43" s="3" t="s">
        <v>47</v>
      </c>
      <c r="H43" s="16">
        <v>8169.9547300000004</v>
      </c>
    </row>
    <row r="44" spans="1:8" ht="15.75" thickBot="1" x14ac:dyDescent="0.3">
      <c r="A44" s="2" t="s">
        <v>37</v>
      </c>
      <c r="B44" s="3">
        <v>0</v>
      </c>
      <c r="C44" s="3">
        <v>0</v>
      </c>
      <c r="D44" s="20">
        <v>440</v>
      </c>
      <c r="E44" s="3">
        <v>0</v>
      </c>
      <c r="F44" s="14">
        <v>112.2444</v>
      </c>
      <c r="G44" s="3" t="s">
        <v>47</v>
      </c>
      <c r="H44" s="16">
        <v>1583.7435</v>
      </c>
    </row>
    <row r="45" spans="1:8" ht="15.75" thickBot="1" x14ac:dyDescent="0.3">
      <c r="A45" s="2" t="s">
        <v>38</v>
      </c>
      <c r="B45" s="3">
        <v>0</v>
      </c>
      <c r="C45" s="3">
        <v>0</v>
      </c>
      <c r="D45" s="20">
        <v>473</v>
      </c>
      <c r="E45" s="3">
        <v>0</v>
      </c>
      <c r="F45" s="14">
        <v>170.08003299999999</v>
      </c>
      <c r="G45" s="3" t="s">
        <v>47</v>
      </c>
      <c r="H45" s="16">
        <v>1036.6002900000001</v>
      </c>
    </row>
    <row r="46" spans="1:8" s="10" customFormat="1" ht="15.75" thickBot="1" x14ac:dyDescent="0.3">
      <c r="A46" s="13" t="s">
        <v>50</v>
      </c>
      <c r="B46" s="3">
        <v>0</v>
      </c>
      <c r="C46" s="3">
        <v>0</v>
      </c>
      <c r="D46" s="20">
        <v>607</v>
      </c>
      <c r="E46" s="3">
        <v>0</v>
      </c>
      <c r="F46" s="14">
        <v>143.88590400000001</v>
      </c>
      <c r="G46" s="3" t="s">
        <v>47</v>
      </c>
      <c r="H46" s="16">
        <v>1257.0655400000001</v>
      </c>
    </row>
    <row r="47" spans="1:8" s="11" customFormat="1" ht="15.75" thickBot="1" x14ac:dyDescent="0.3">
      <c r="A47" s="13" t="s">
        <v>49</v>
      </c>
      <c r="B47" s="3">
        <v>0</v>
      </c>
      <c r="C47" s="3">
        <v>0</v>
      </c>
      <c r="D47" s="20">
        <v>715</v>
      </c>
      <c r="E47" s="3">
        <v>1</v>
      </c>
      <c r="F47" s="14">
        <v>172.56546599999999</v>
      </c>
      <c r="G47" s="3" t="s">
        <v>47</v>
      </c>
      <c r="H47" s="16">
        <v>1338.1726000000001</v>
      </c>
    </row>
    <row r="48" spans="1:8" s="12" customFormat="1" ht="15.75" thickBot="1" x14ac:dyDescent="0.3">
      <c r="A48" s="2" t="s">
        <v>52</v>
      </c>
      <c r="B48" s="3">
        <v>0</v>
      </c>
      <c r="C48" s="3">
        <v>0</v>
      </c>
      <c r="D48" s="20">
        <v>526</v>
      </c>
      <c r="E48" s="3">
        <v>0</v>
      </c>
      <c r="F48" s="14">
        <v>118.74558</v>
      </c>
      <c r="G48" s="3" t="s">
        <v>47</v>
      </c>
      <c r="H48" s="16">
        <v>909.51909999999998</v>
      </c>
    </row>
    <row r="49" spans="1:8" s="22" customFormat="1" ht="15.75" thickBot="1" x14ac:dyDescent="0.3">
      <c r="A49" s="2" t="s">
        <v>55</v>
      </c>
      <c r="B49" s="3">
        <v>0</v>
      </c>
      <c r="C49" s="3">
        <v>0</v>
      </c>
      <c r="D49" s="20">
        <v>446</v>
      </c>
      <c r="E49" s="3">
        <v>0</v>
      </c>
      <c r="F49" s="14">
        <v>128.92427799999999</v>
      </c>
      <c r="G49" s="3" t="s">
        <v>47</v>
      </c>
      <c r="H49" s="16">
        <v>983.53240000000005</v>
      </c>
    </row>
    <row r="50" spans="1:8" ht="15.75" thickBot="1" x14ac:dyDescent="0.3">
      <c r="A50" s="5" t="s">
        <v>39</v>
      </c>
      <c r="B50" s="6">
        <f>SUM(B41:B49)</f>
        <v>0</v>
      </c>
      <c r="C50" s="6">
        <f t="shared" ref="C50:E50" si="3">SUM(C41:C49)</f>
        <v>0</v>
      </c>
      <c r="D50" s="29">
        <f t="shared" si="3"/>
        <v>5388</v>
      </c>
      <c r="E50" s="6">
        <f t="shared" si="3"/>
        <v>1</v>
      </c>
      <c r="F50" s="15">
        <f>SUM(F41:F49)</f>
        <v>1849.6359129999998</v>
      </c>
      <c r="G50" s="6" t="s">
        <v>47</v>
      </c>
      <c r="H50" s="17">
        <f>SUM(H41:H49)</f>
        <v>17732.114460000001</v>
      </c>
    </row>
    <row r="51" spans="1:8" ht="15.75" thickBot="1" x14ac:dyDescent="0.3">
      <c r="A51" s="24" t="s">
        <v>40</v>
      </c>
      <c r="B51" s="24"/>
      <c r="C51" s="24"/>
      <c r="D51" s="24"/>
      <c r="E51" s="24"/>
      <c r="F51" s="24"/>
      <c r="G51" s="24"/>
      <c r="H51" s="24"/>
    </row>
    <row r="52" spans="1:8" ht="15.75" thickBot="1" x14ac:dyDescent="0.3">
      <c r="A52" s="2" t="s">
        <v>41</v>
      </c>
      <c r="B52" s="3">
        <f>B8+B19+B30+B41</f>
        <v>0</v>
      </c>
      <c r="C52" s="3">
        <f t="shared" ref="C52:H52" si="4">C8+C19+C30+C41</f>
        <v>0</v>
      </c>
      <c r="D52" s="20">
        <f t="shared" si="4"/>
        <v>1360</v>
      </c>
      <c r="E52" s="3">
        <f t="shared" si="4"/>
        <v>0</v>
      </c>
      <c r="F52" s="14">
        <f t="shared" si="4"/>
        <v>622.970461</v>
      </c>
      <c r="G52" s="3" t="s">
        <v>47</v>
      </c>
      <c r="H52" s="16">
        <f t="shared" si="4"/>
        <v>2429.80834</v>
      </c>
    </row>
    <row r="53" spans="1:8" ht="15.75" thickBot="1" x14ac:dyDescent="0.3">
      <c r="A53" s="2" t="s">
        <v>42</v>
      </c>
      <c r="B53" s="3">
        <f t="shared" ref="B53:F53" si="5">B9+B20+B31+B42</f>
        <v>0</v>
      </c>
      <c r="C53" s="3">
        <f t="shared" si="5"/>
        <v>0</v>
      </c>
      <c r="D53" s="20">
        <f t="shared" si="5"/>
        <v>905</v>
      </c>
      <c r="E53" s="3">
        <f t="shared" si="5"/>
        <v>0</v>
      </c>
      <c r="F53" s="14">
        <f t="shared" si="5"/>
        <v>462.29181200000005</v>
      </c>
      <c r="G53" s="3" t="s">
        <v>47</v>
      </c>
      <c r="H53" s="16">
        <f t="shared" ref="H53" si="6">H9+H20+H31+H42</f>
        <v>6128.3065000000006</v>
      </c>
    </row>
    <row r="54" spans="1:8" ht="15.75" thickBot="1" x14ac:dyDescent="0.3">
      <c r="A54" s="2" t="s">
        <v>43</v>
      </c>
      <c r="B54" s="3">
        <f t="shared" ref="B54:F54" si="7">B10+B21+B32+B43</f>
        <v>0</v>
      </c>
      <c r="C54" s="3">
        <f t="shared" si="7"/>
        <v>0</v>
      </c>
      <c r="D54" s="20">
        <f t="shared" si="7"/>
        <v>2429</v>
      </c>
      <c r="E54" s="3">
        <f t="shared" si="7"/>
        <v>0</v>
      </c>
      <c r="F54" s="14">
        <f t="shared" si="7"/>
        <v>1608.789184</v>
      </c>
      <c r="G54" s="3" t="s">
        <v>47</v>
      </c>
      <c r="H54" s="16">
        <f t="shared" ref="H54" si="8">H10+H21+H32+H43</f>
        <v>10382.410330000001</v>
      </c>
    </row>
    <row r="55" spans="1:8" ht="15.75" thickBot="1" x14ac:dyDescent="0.3">
      <c r="A55" s="2" t="s">
        <v>44</v>
      </c>
      <c r="B55" s="3">
        <f t="shared" ref="B55:F55" si="9">B11+B22+B33+B44</f>
        <v>0</v>
      </c>
      <c r="C55" s="3">
        <f t="shared" si="9"/>
        <v>0</v>
      </c>
      <c r="D55" s="20">
        <f t="shared" si="9"/>
        <v>1143</v>
      </c>
      <c r="E55" s="3">
        <f t="shared" si="9"/>
        <v>0</v>
      </c>
      <c r="F55" s="14">
        <f t="shared" si="9"/>
        <v>387.85793599999994</v>
      </c>
      <c r="G55" s="3" t="s">
        <v>47</v>
      </c>
      <c r="H55" s="16">
        <f t="shared" ref="H55" si="10">H11+H22+H33+H44</f>
        <v>2380.6659</v>
      </c>
    </row>
    <row r="56" spans="1:8" ht="15.75" thickBot="1" x14ac:dyDescent="0.3">
      <c r="A56" s="2" t="s">
        <v>45</v>
      </c>
      <c r="B56" s="3">
        <f t="shared" ref="B56:F56" si="11">B12+B23+B34+B45</f>
        <v>0</v>
      </c>
      <c r="C56" s="3">
        <f t="shared" si="11"/>
        <v>0</v>
      </c>
      <c r="D56" s="20">
        <f t="shared" si="11"/>
        <v>1167</v>
      </c>
      <c r="E56" s="3">
        <f t="shared" si="11"/>
        <v>0</v>
      </c>
      <c r="F56" s="14">
        <f t="shared" si="11"/>
        <v>387.09885399999996</v>
      </c>
      <c r="G56" s="3" t="s">
        <v>47</v>
      </c>
      <c r="H56" s="16">
        <f t="shared" ref="H56" si="12">H12+H23+H34+H45</f>
        <v>2127.4526100000003</v>
      </c>
    </row>
    <row r="57" spans="1:8" s="8" customFormat="1" ht="15.75" thickBot="1" x14ac:dyDescent="0.3">
      <c r="A57" s="2" t="s">
        <v>48</v>
      </c>
      <c r="B57" s="3">
        <f t="shared" ref="B57:F57" si="13">B13+B24+B35+B46</f>
        <v>0</v>
      </c>
      <c r="C57" s="3">
        <f t="shared" si="13"/>
        <v>0</v>
      </c>
      <c r="D57" s="20">
        <f t="shared" si="13"/>
        <v>1794</v>
      </c>
      <c r="E57" s="3">
        <f t="shared" si="13"/>
        <v>0</v>
      </c>
      <c r="F57" s="14">
        <f t="shared" si="13"/>
        <v>473.47307999999998</v>
      </c>
      <c r="G57" s="3" t="s">
        <v>47</v>
      </c>
      <c r="H57" s="16">
        <f t="shared" ref="H57" si="14">H13+H24+H35+H46</f>
        <v>2493.1387199999999</v>
      </c>
    </row>
    <row r="58" spans="1:8" s="11" customFormat="1" ht="15.75" thickBot="1" x14ac:dyDescent="0.3">
      <c r="A58" s="13" t="s">
        <v>49</v>
      </c>
      <c r="B58" s="3">
        <f t="shared" ref="B58:F58" si="15">B14+B25+B36+B47</f>
        <v>0</v>
      </c>
      <c r="C58" s="3">
        <f t="shared" si="15"/>
        <v>0</v>
      </c>
      <c r="D58" s="20">
        <f t="shared" si="15"/>
        <v>2105</v>
      </c>
      <c r="E58" s="3">
        <f t="shared" si="15"/>
        <v>1</v>
      </c>
      <c r="F58" s="14">
        <f t="shared" si="15"/>
        <v>481.03994799999998</v>
      </c>
      <c r="G58" s="3" t="s">
        <v>47</v>
      </c>
      <c r="H58" s="16">
        <f t="shared" ref="H58" si="16">H14+H25+H36+H47</f>
        <v>2363.7625900000003</v>
      </c>
    </row>
    <row r="59" spans="1:8" s="12" customFormat="1" ht="15.75" thickBot="1" x14ac:dyDescent="0.3">
      <c r="A59" s="13" t="s">
        <v>54</v>
      </c>
      <c r="B59" s="3">
        <f t="shared" ref="B59:F59" si="17">B15+B26+B37+B48</f>
        <v>0</v>
      </c>
      <c r="C59" s="3">
        <f t="shared" si="17"/>
        <v>0</v>
      </c>
      <c r="D59" s="20">
        <f t="shared" si="17"/>
        <v>1571</v>
      </c>
      <c r="E59" s="3">
        <f t="shared" si="17"/>
        <v>0</v>
      </c>
      <c r="F59" s="14">
        <f t="shared" si="17"/>
        <v>318.74783300000001</v>
      </c>
      <c r="G59" s="3" t="s">
        <v>47</v>
      </c>
      <c r="H59" s="16">
        <f t="shared" ref="H59" si="18">H15+H26+H37+H48</f>
        <v>1756.01484</v>
      </c>
    </row>
    <row r="60" spans="1:8" s="22" customFormat="1" ht="15.75" thickBot="1" x14ac:dyDescent="0.3">
      <c r="A60" s="2" t="s">
        <v>55</v>
      </c>
      <c r="B60" s="3">
        <f t="shared" ref="B60:F60" si="19">B16+B27+B38+B49</f>
        <v>0</v>
      </c>
      <c r="C60" s="3">
        <f t="shared" si="19"/>
        <v>0</v>
      </c>
      <c r="D60" s="20">
        <f t="shared" si="19"/>
        <v>1466</v>
      </c>
      <c r="E60" s="3">
        <f t="shared" si="19"/>
        <v>0</v>
      </c>
      <c r="F60" s="14">
        <f t="shared" si="19"/>
        <v>369.62379399999998</v>
      </c>
      <c r="G60" s="3" t="s">
        <v>47</v>
      </c>
      <c r="H60" s="16">
        <f t="shared" ref="H60" si="20">H16+H27+H38+H49</f>
        <v>1711.1149700000001</v>
      </c>
    </row>
    <row r="61" spans="1:8" ht="15.75" thickBot="1" x14ac:dyDescent="0.3">
      <c r="A61" s="7" t="s">
        <v>46</v>
      </c>
      <c r="B61" s="9">
        <f>B17+B28+B39+B50</f>
        <v>0</v>
      </c>
      <c r="C61" s="9">
        <f t="shared" ref="C61:E61" si="21">C17+C28+C39+C50</f>
        <v>0</v>
      </c>
      <c r="D61" s="21">
        <f t="shared" si="21"/>
        <v>13940</v>
      </c>
      <c r="E61" s="9">
        <f t="shared" si="21"/>
        <v>1</v>
      </c>
      <c r="F61" s="18">
        <f>F17+F28+F39+F50</f>
        <v>5111.8929019999996</v>
      </c>
      <c r="G61" s="9" t="s">
        <v>47</v>
      </c>
      <c r="H61" s="19">
        <f>H17+H28+H39+H50</f>
        <v>31772.674800000001</v>
      </c>
    </row>
  </sheetData>
  <mergeCells count="14">
    <mergeCell ref="A1:H1"/>
    <mergeCell ref="A2:H2"/>
    <mergeCell ref="A3:H3"/>
    <mergeCell ref="A4:H4"/>
    <mergeCell ref="A5:A6"/>
    <mergeCell ref="B5:C5"/>
    <mergeCell ref="D5:E5"/>
    <mergeCell ref="F5:G5"/>
    <mergeCell ref="H5:H6"/>
    <mergeCell ref="A7:H7"/>
    <mergeCell ref="A18:H18"/>
    <mergeCell ref="A29:H29"/>
    <mergeCell ref="A40:H40"/>
    <mergeCell ref="A51:H51"/>
  </mergeCells>
  <pageMargins left="0.23622047244094491" right="0.23622047244094491" top="0.74803149606299213" bottom="0.74803149606299213" header="0.31496062992125984" footer="0.31496062992125984"/>
  <pageSetup paperSize="9" scale="86" fitToHeight="2" orientation="landscape" r:id="rId1"/>
  <rowBreaks count="1" manualBreakCount="1">
    <brk id="4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Отчёт об авариях 16-энерго</vt:lpstr>
      <vt:lpstr>'Отчёт об авариях 16-энерго'!Область_печати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Карпенко Вячеслав Владимирович</dc:creator>
  <cp:lastModifiedBy>Valued Acer Customer</cp:lastModifiedBy>
  <cp:lastPrinted>2015-08-17T08:42:01Z</cp:lastPrinted>
  <dcterms:created xsi:type="dcterms:W3CDTF">2015-06-16T12:37:56Z</dcterms:created>
  <dcterms:modified xsi:type="dcterms:W3CDTF">2015-10-19T06:07:19Z</dcterms:modified>
</cp:coreProperties>
</file>